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<sst xmlns="http://schemas.openxmlformats.org/spreadsheetml/2006/main" count="351" uniqueCount="162">
  <si>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</si>
  <si>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</si>
  <si>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</si>
  <si>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</si>
  <si>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</si>
  <si>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</si>
  <si>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SI /NO</t>
  </si>
  <si>
    <t>Data elaborazione</t>
  </si>
  <si>
    <t xml:space="preserve">DP fondo scorta documento elettronico </t>
  </si>
  <si>
    <t>Numero Richiesta</t>
  </si>
  <si>
    <t xml:space="preserve">Titoli/DP documenti cartacei </t>
  </si>
  <si>
    <t>SI/NO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</si>
  <si>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</si>
  <si>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</si>
  <si>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</si>
  <si>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</si>
  <si>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</si>
  <si>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</si>
  <si>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</si>
  <si>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</si>
  <si>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</si>
  <si>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</si>
  <si>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</si>
  <si>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</si>
  <si>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</si>
  <si>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</si>
  <si>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</si>
  <si>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</si>
  <si>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</si>
  <si>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</si>
  <si>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</si>
  <si>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</si>
  <si>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</si>
  <si>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</si>
  <si>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</si>
  <si>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</si>
  <si>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</si>
  <si>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</si>
  <si>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</si>
  <si>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</si>
  <si>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</si>
  <si>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</si>
  <si>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</si>
  <si>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</si>
  <si>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</si>
  <si>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</si>
  <si>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</si>
  <si>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</si>
  <si>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</si>
  <si>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</si>
  <si>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</si>
  <si>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</si>
  <si>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</si>
  <si>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</si>
  <si>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</si>
  <si>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</si>
  <si>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</si>
  <si>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</si>
  <si>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</si>
  <si>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</si>
  <si>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</si>
  <si>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</si>
  <si>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</si>
  <si>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</si>
  <si>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</si>
  <si>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</si>
  <si>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</si>
  <si>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</si>
  <si>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</si>
  <si>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</si>
  <si>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</si>
  <si>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</si>
  <si>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</si>
  <si>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</si>
  <si>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</si>
  <si>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</si>
  <si>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</si>
  <si>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</si>
  <si>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</si>
  <si>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</si>
  <si>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</si>
  <si>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</si>
  <si>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</si>
  <si>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</si>
  <si>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</si>
  <si>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</si>
  <si>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</si>
  <si>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</si>
  <si>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</si>
  <si>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</si>
  <si>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</si>
  <si>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</si>
  <si>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</si>
  <si>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</si>
  <si>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</si>
  <si>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</si>
  <si>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</si>
  <si>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1</t>
  </si>
  <si>
    <t>2</t>
  </si>
  <si>
    <t>6087-Archivio di Stato di Pordenone</t>
  </si>
  <si>
    <t>3030</t>
  </si>
  <si>
    <t>22</t>
  </si>
  <si>
    <t>Ordinativo secondario</t>
  </si>
  <si>
    <t>20221408703030521</t>
  </si>
  <si>
    <t>070</t>
  </si>
  <si>
    <t>230,00</t>
  </si>
  <si>
    <t>TI SERVICE S.R.L.</t>
  </si>
  <si>
    <t>01641160930</t>
  </si>
  <si>
    <t>CIG Z1D34BD8B1 fattura per sanificazione anti Covid sede</t>
  </si>
  <si>
    <t>0,00</t>
  </si>
  <si>
    <t>1655</t>
  </si>
  <si>
    <t>4/1</t>
  </si>
  <si>
    <t>TI SERVICE SRL</t>
  </si>
  <si>
    <t>CO</t>
  </si>
  <si>
    <t>53</t>
  </si>
  <si>
    <t>20221408703030941</t>
  </si>
  <si>
    <t>063</t>
  </si>
  <si>
    <t>27,79</t>
  </si>
  <si>
    <t>AGSM Energia Spa</t>
  </si>
  <si>
    <t>02968430237</t>
  </si>
  <si>
    <t>CIG Z4E32C1620 fattura per consumo energia elettrica 2 piano</t>
  </si>
  <si>
    <t>1660</t>
  </si>
  <si>
    <t>FE000120220000157015</t>
  </si>
  <si>
    <t>AGSM AIM ENERGIA SPA</t>
  </si>
  <si>
    <t>20221408703030943</t>
  </si>
  <si>
    <t>52,40</t>
  </si>
  <si>
    <t>CIG Z4E32C1620 fattura per consumo energia elettrica 1 piano</t>
  </si>
  <si>
    <t>1659</t>
  </si>
  <si>
    <t>FE000120220000157039</t>
  </si>
  <si>
    <t>20221408703030945</t>
  </si>
  <si>
    <t>060</t>
  </si>
  <si>
    <t>22,21</t>
  </si>
  <si>
    <t>FASTWEB SpA</t>
  </si>
  <si>
    <t>12878470157</t>
  </si>
  <si>
    <t>CIG Z3630DF722 fattura PAE0048618 del 31-12-2021 telefonia f</t>
  </si>
  <si>
    <t>1657</t>
  </si>
  <si>
    <t>PAE0048618</t>
  </si>
  <si>
    <t>FASTWEB SPA</t>
  </si>
  <si>
    <t>20221408703030947</t>
  </si>
  <si>
    <t>25,97</t>
  </si>
  <si>
    <t>5274</t>
  </si>
  <si>
    <t>FE000120220000380560</t>
  </si>
  <si>
    <t>20221408703030949</t>
  </si>
  <si>
    <t>45,10</t>
  </si>
  <si>
    <t>5271</t>
  </si>
  <si>
    <t>FE000120220000380583</t>
  </si>
  <si>
    <t>202214087030309411</t>
  </si>
  <si>
    <t>26,19</t>
  </si>
  <si>
    <t>CIG Z3630DF722 fatt n PAE0005601 codice cliente LA01563806 -</t>
  </si>
  <si>
    <t>7815</t>
  </si>
  <si>
    <t>PAE0005601</t>
  </si>
  <si>
    <t>l.buti5</t>
  </si>
  <si>
    <t>21-05-2022</t>
  </si>
  <si>
    <t>2.00</t>
  </si>
  <si>
    <t>7371</t>
  </si>
  <si>
    <t>NO</t>
  </si>
  <si>
    <t>2022</t>
  </si>
  <si>
    <t>0</t>
  </si>
  <si>
    <t>01-01-2022</t>
  </si>
  <si>
    <t>31-03-2022</t>
  </si>
  <si>
    <t>6087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</si>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</sst>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34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1" applyNumberFormat="0" applyAlignment="0" applyProtection="0"/>
    <xf numFmtId="0" fontId="28" fillId="0" borderId="2" applyNumberFormat="0" applyFill="0" applyAlignment="0" applyProtection="0"/>
    <xf numFmtId="0" fontId="21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 wrapText="1"/>
    </xf>
    <xf numFmtId="0" fontId="5" fillId="16" borderId="10" xfId="0" applyNumberFormat="1" applyFont="1" applyFill="1" applyBorder="1" applyAlignment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23" borderId="16" xfId="0" applyFont="1" applyFill="1" applyBorder="1" applyAlignment="1">
      <alignment/>
    </xf>
    <xf numFmtId="0" fontId="11" fillId="2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9" fillId="23" borderId="18" xfId="0" applyFont="1" applyFill="1" applyBorder="1" applyAlignment="1">
      <alignment horizontal="left" vertical="center" wrapText="1"/>
    </xf>
    <xf numFmtId="0" fontId="9" fillId="23" borderId="16" xfId="0" applyFont="1" applyFill="1" applyBorder="1" applyAlignment="1">
      <alignment horizontal="left" vertical="center" wrapText="1"/>
    </xf>
    <xf numFmtId="0" fontId="9" fillId="23" borderId="1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5" fillId="16" borderId="2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21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10" fillId="24" borderId="19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4" fontId="5" fillId="16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2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9" fillId="17" borderId="18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/>
    </xf>
    <xf numFmtId="0" fontId="0" fillId="17" borderId="13" xfId="0" applyFill="1" applyBorder="1" applyAlignment="1">
      <alignment/>
    </xf>
    <xf numFmtId="0" fontId="9" fillId="17" borderId="22" xfId="0" applyFont="1" applyFill="1" applyBorder="1" applyAlignment="1">
      <alignment horizontal="center" vertical="center" wrapText="1"/>
    </xf>
    <xf numFmtId="0" fontId="0" fillId="17" borderId="23" xfId="0" applyFill="1" applyBorder="1" applyAlignment="1">
      <alignment/>
    </xf>
    <xf numFmtId="0" fontId="0" fillId="17" borderId="20" xfId="0" applyFill="1" applyBorder="1" applyAlignment="1">
      <alignment/>
    </xf>
    <xf numFmtId="0" fontId="7" fillId="24" borderId="0" xfId="0" applyFont="1" applyFill="1" applyBorder="1" applyAlignment="1">
      <alignment horizontal="left" vertical="center" wrapText="1"/>
    </xf>
    <xf numFmtId="0" fontId="14" fillId="12" borderId="22" xfId="44" applyFont="1" applyFill="1" applyBorder="1" applyAlignment="1">
      <alignment horizontal="center" vertical="center"/>
      <protection/>
    </xf>
    <xf numFmtId="0" fontId="0" fillId="12" borderId="23" xfId="0" applyFill="1" applyBorder="1" applyAlignment="1">
      <alignment/>
    </xf>
    <xf numFmtId="0" fontId="0" fillId="12" borderId="20" xfId="0" applyFill="1" applyBorder="1" applyAlignment="1">
      <alignment/>
    </xf>
    <xf numFmtId="0" fontId="14" fillId="0" borderId="21" xfId="44" applyFont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14" fillId="12" borderId="18" xfId="44" applyFont="1" applyFill="1" applyBorder="1" applyAlignment="1">
      <alignment horizontal="center" vertical="center"/>
      <protection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256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6.180863938928455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92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99</v>
      </c>
      <c r="C5" s="28"/>
      <c r="E5" s="33"/>
    </row>
    <row r="6" spans="1:7" ht="27.75" customHeight="1">
      <c r="A6" s="23" t="s">
        <v>4</v>
      </c>
      <c r="B6" s="27" t="s">
        <v>151</v>
      </c>
      <c r="C6" s="28"/>
      <c r="E6" s="32" t="s">
        <v>5</v>
      </c>
      <c r="F6" s="11" t="s">
        <v>155</v>
      </c>
      <c r="G6" s="12"/>
    </row>
    <row r="7" spans="1:7" ht="27" customHeight="1">
      <c r="A7" s="23" t="s">
        <v>7</v>
      </c>
      <c r="B7" s="44" t="s">
        <v>152</v>
      </c>
      <c r="C7" s="28" t="s">
        <v>153</v>
      </c>
      <c r="E7" s="47" t="s">
        <v>8</v>
      </c>
      <c r="F7" s="2" t="s">
        <v>155</v>
      </c>
      <c r="G7" s="13"/>
    </row>
    <row r="8" spans="1:7" ht="30.75" customHeight="1">
      <c r="A8" s="24" t="s">
        <v>9</v>
      </c>
      <c r="B8" s="29" t="s">
        <v>154</v>
      </c>
      <c r="C8" s="30"/>
      <c r="E8" s="18" t="s">
        <v>10</v>
      </c>
      <c r="F8" s="14" t="s">
        <v>155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12</v>
      </c>
      <c r="B11" s="70"/>
      <c r="C11" s="71"/>
      <c r="E11" s="66" t="s">
        <v>13</v>
      </c>
      <c r="F11" s="67"/>
      <c r="G11" s="68"/>
    </row>
    <row r="12" spans="1:7" ht="14.25">
      <c r="A12" s="16"/>
      <c r="C12" s="13"/>
      <c r="E12" s="31"/>
      <c r="F12" s="11"/>
      <c r="G12" s="12"/>
    </row>
    <row r="13" spans="1:7" ht="15">
      <c r="A13" s="19" t="s">
        <v>14</v>
      </c>
      <c r="B13" s="27" t="s">
        <v>156</v>
      </c>
      <c r="C13" s="28"/>
      <c r="E13" s="19" t="s">
        <v>15</v>
      </c>
      <c r="F13" s="27" t="s">
        <v>161</v>
      </c>
      <c r="G13" s="28"/>
    </row>
    <row r="14" spans="1:7" ht="14.25">
      <c r="A14" s="16"/>
      <c r="B14" s="27"/>
      <c r="C14" s="28"/>
      <c r="E14" s="17"/>
      <c r="F14" s="27"/>
      <c r="G14" s="28"/>
    </row>
    <row r="15" spans="1:7" ht="15">
      <c r="A15" s="19" t="s">
        <v>16</v>
      </c>
      <c r="B15" s="27"/>
      <c r="C15" s="28"/>
      <c r="E15" s="19" t="s">
        <v>17</v>
      </c>
      <c r="F15" s="27"/>
      <c r="G15" s="28"/>
    </row>
    <row r="16" spans="1:7" ht="14.25">
      <c r="A16" s="17"/>
      <c r="B16" s="27"/>
      <c r="C16" s="28"/>
      <c r="E16" s="17"/>
      <c r="F16" s="27"/>
      <c r="G16" s="28"/>
    </row>
    <row r="17" spans="1:7" ht="15">
      <c r="A17" s="19" t="s">
        <v>18</v>
      </c>
      <c r="B17" s="27" t="s">
        <v>157</v>
      </c>
      <c r="C17" s="28"/>
      <c r="E17" s="19" t="s">
        <v>19</v>
      </c>
      <c r="F17" s="27"/>
      <c r="G17" s="28"/>
    </row>
    <row r="18" spans="1:7" ht="14.25">
      <c r="A18" s="17"/>
      <c r="B18" s="27"/>
      <c r="C18" s="28"/>
      <c r="E18" s="17"/>
      <c r="F18" s="27"/>
      <c r="G18" s="28"/>
    </row>
    <row r="19" spans="1:7" ht="15">
      <c r="A19" s="19" t="s">
        <v>20</v>
      </c>
      <c r="B19" s="43" t="s">
        <v>158</v>
      </c>
      <c r="C19" s="48" t="s">
        <v>159</v>
      </c>
      <c r="E19" s="19" t="s">
        <v>21</v>
      </c>
      <c r="F19" s="27"/>
      <c r="G19" s="28"/>
    </row>
    <row r="20" spans="1:7" ht="14.25">
      <c r="A20" s="17"/>
      <c r="B20" s="27"/>
      <c r="C20" s="28"/>
      <c r="E20" s="17"/>
      <c r="F20" s="27"/>
      <c r="G20" s="28"/>
    </row>
    <row r="21" spans="1:7" ht="15">
      <c r="A21" s="20" t="s">
        <v>22</v>
      </c>
      <c r="B21" s="27"/>
      <c r="C21" s="28"/>
      <c r="E21" s="19" t="s">
        <v>23</v>
      </c>
      <c r="F21" s="27"/>
      <c r="G21" s="28"/>
    </row>
    <row r="22" spans="1:7" ht="15">
      <c r="A22" s="21"/>
      <c r="B22" s="27"/>
      <c r="C22" s="28"/>
      <c r="E22" s="17"/>
      <c r="F22" s="27"/>
      <c r="G22" s="28"/>
    </row>
    <row r="23" spans="1:7" ht="15">
      <c r="A23" s="20" t="s">
        <v>24</v>
      </c>
      <c r="B23" s="27"/>
      <c r="C23" s="28"/>
      <c r="E23" s="19" t="s">
        <v>25</v>
      </c>
      <c r="F23" s="43"/>
      <c r="G23" s="48"/>
    </row>
    <row r="24" spans="1:7" ht="15">
      <c r="A24" s="21"/>
      <c r="B24" s="27"/>
      <c r="C24" s="28"/>
      <c r="E24" s="17"/>
      <c r="F24" s="27"/>
      <c r="G24" s="28"/>
    </row>
    <row r="25" spans="1:7" ht="15">
      <c r="A25" s="20" t="s">
        <v>26</v>
      </c>
      <c r="B25" s="27"/>
      <c r="C25" s="28"/>
      <c r="E25" s="19" t="s">
        <v>27</v>
      </c>
      <c r="F25" s="27" t="s">
        <v>73</v>
      </c>
      <c r="G25" s="28"/>
    </row>
    <row r="26" spans="1:7" ht="15">
      <c r="A26" s="21"/>
      <c r="B26" s="27"/>
      <c r="C26" s="28"/>
      <c r="E26" s="56"/>
      <c r="F26" s="49"/>
      <c r="G26" s="30"/>
    </row>
    <row r="27" spans="1:7" ht="15">
      <c r="A27" s="20" t="s">
        <v>28</v>
      </c>
      <c r="B27" s="27"/>
      <c r="C27" s="28"/>
      <c r="E27" s="27"/>
      <c r="F27" s="27"/>
      <c r="G27" s="27"/>
    </row>
    <row r="28" spans="1:7" ht="15">
      <c r="A28" s="21"/>
      <c r="B28" s="27"/>
      <c r="C28" s="28"/>
      <c r="E28" s="27"/>
      <c r="F28" s="27"/>
      <c r="G28" s="27"/>
    </row>
    <row r="29" spans="1:7" ht="15">
      <c r="A29" s="20" t="s">
        <v>29</v>
      </c>
      <c r="B29" s="27" t="s">
        <v>160</v>
      </c>
      <c r="C29" s="28" t="s">
        <v>160</v>
      </c>
      <c r="E29" s="27"/>
      <c r="F29" s="27"/>
      <c r="G29" s="27"/>
    </row>
    <row r="30" spans="1:7" ht="15">
      <c r="A30" s="21"/>
      <c r="B30" s="27"/>
      <c r="C30" s="28"/>
      <c r="E30" s="27"/>
      <c r="F30" s="27"/>
      <c r="G30" s="27"/>
    </row>
    <row r="31" spans="1:7" ht="15">
      <c r="A31" s="20" t="s">
        <v>30</v>
      </c>
      <c r="B31" s="27"/>
      <c r="C31" s="28"/>
      <c r="E31" s="27"/>
      <c r="F31" s="27"/>
      <c r="G31" s="27"/>
    </row>
    <row r="32" spans="1:7" ht="15">
      <c r="A32" s="21"/>
      <c r="B32" s="27"/>
      <c r="C32" s="28"/>
      <c r="F32" s="27"/>
      <c r="G32" s="27"/>
    </row>
    <row r="33" spans="1:7" ht="15">
      <c r="A33" s="20" t="s">
        <v>31</v>
      </c>
      <c r="B33" s="27"/>
      <c r="C33" s="28"/>
      <c r="F33" s="27"/>
      <c r="G33" s="27"/>
    </row>
    <row r="34" spans="1:3" ht="15">
      <c r="A34" s="50"/>
      <c r="B34" s="49"/>
      <c r="C34" s="30"/>
    </row>
  </sheetData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2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256" width="9.28125" style="1" bestFit="1" customWidth="1"/>
  </cols>
  <sheetData>
    <row r="1" spans="1:35" ht="58.5" customHeight="1">
      <c r="A1" s="5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1:35" ht="14.25">
      <c r="A2" s="7" t="s">
        <v>92</v>
      </c>
      <c r="B2" s="6" t="s">
        <v>93</v>
      </c>
      <c r="C2" s="52" t="s">
        <v>94</v>
      </c>
      <c r="D2" s="52" t="s">
        <v>95</v>
      </c>
      <c r="E2" s="52" t="s">
        <v>96</v>
      </c>
      <c r="F2" s="52" t="s">
        <v>97</v>
      </c>
      <c r="G2" s="52" t="s">
        <v>98</v>
      </c>
      <c r="H2" s="52" t="s">
        <v>99</v>
      </c>
      <c r="I2" s="52" t="s">
        <v>100</v>
      </c>
      <c r="J2" s="52" t="s">
        <v>101</v>
      </c>
      <c r="K2" s="52" t="s">
        <v>102</v>
      </c>
      <c r="L2" s="52" t="s">
        <v>103</v>
      </c>
      <c r="M2" s="52" t="s">
        <v>104</v>
      </c>
      <c r="N2" s="52" t="s">
        <v>105</v>
      </c>
      <c r="O2" s="52" t="s">
        <v>106</v>
      </c>
      <c r="P2" s="52" t="s">
        <v>107</v>
      </c>
      <c r="Q2" s="52" t="s">
        <v>108</v>
      </c>
      <c r="R2" s="53">
        <v>44636</v>
      </c>
      <c r="S2" s="54" t="s">
        <v>105</v>
      </c>
      <c r="T2" s="53">
        <v>44636</v>
      </c>
      <c r="U2" s="54" t="s">
        <v>105</v>
      </c>
      <c r="V2" s="53">
        <v>44625</v>
      </c>
      <c r="W2" s="52">
        <f>IF(AND(V2&lt;&gt;"",T2&lt;&gt;""),SUM(T2-V2),"")</f>
        <v>4</v>
      </c>
      <c r="Z2" s="52">
        <f>IF(AND(X2&lt;&gt;"",Y2&lt;&gt;"",T2&lt;&gt;""),SUM(IF(Y2&lt;T2,Y2,T2)-X2),"")</f>
        <v>4</v>
      </c>
      <c r="AA2" s="52">
        <f>IF(AND(Z2&lt;&gt;"",W2&lt;&gt;""),SUM(W2-Z2),"")</f>
        <v>4</v>
      </c>
      <c r="AB2" s="52" t="s">
        <v>109</v>
      </c>
      <c r="AC2" s="52" t="s">
        <v>110</v>
      </c>
      <c r="AD2" s="53">
        <v>44595</v>
      </c>
      <c r="AE2" s="52" t="s">
        <v>111</v>
      </c>
      <c r="AF2" s="53">
        <v>44592</v>
      </c>
      <c r="AG2" s="52" t="s">
        <v>112</v>
      </c>
      <c r="AH2" s="52" t="s">
        <v>107</v>
      </c>
      <c r="AI2" s="52" t="s">
        <v>113</v>
      </c>
    </row>
    <row r="3" spans="1:35" ht="14.25">
      <c r="A3" s="7" t="s">
        <v>92</v>
      </c>
      <c r="B3" s="6" t="s">
        <v>93</v>
      </c>
      <c r="C3" s="52" t="s">
        <v>94</v>
      </c>
      <c r="D3" s="52" t="s">
        <v>95</v>
      </c>
      <c r="E3" s="52" t="s">
        <v>96</v>
      </c>
      <c r="F3" s="52" t="s">
        <v>97</v>
      </c>
      <c r="G3" s="52" t="s">
        <v>98</v>
      </c>
      <c r="H3" s="52" t="s">
        <v>99</v>
      </c>
      <c r="I3" s="52" t="s">
        <v>100</v>
      </c>
      <c r="J3" s="52" t="s">
        <v>114</v>
      </c>
      <c r="K3" s="52" t="s">
        <v>102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44631</v>
      </c>
      <c r="S3" s="54" t="s">
        <v>117</v>
      </c>
      <c r="T3" s="53">
        <v>44631</v>
      </c>
      <c r="U3" s="54" t="s">
        <v>117</v>
      </c>
      <c r="V3" s="53">
        <v>44618</v>
      </c>
      <c r="W3" s="52">
        <f>IF(AND(V3&lt;&gt;"",T3&lt;&gt;""),SUM(T3-V3),"")</f>
        <v>4</v>
      </c>
      <c r="Z3" s="52">
        <f>IF(AND(X3&lt;&gt;"",Y3&lt;&gt;"",T3&lt;&gt;""),SUM(IF(Y3&lt;T3,Y3,T3)-X3),"")</f>
        <v>4</v>
      </c>
      <c r="AA3" s="52">
        <f>IF(AND(Z3&lt;&gt;"",W3&lt;&gt;""),SUM(W3-Z3),"")</f>
        <v>4</v>
      </c>
      <c r="AB3" s="52" t="s">
        <v>109</v>
      </c>
      <c r="AC3" s="52" t="s">
        <v>121</v>
      </c>
      <c r="AD3" s="53">
        <v>44588</v>
      </c>
      <c r="AE3" s="52" t="s">
        <v>122</v>
      </c>
      <c r="AF3" s="53">
        <v>44582</v>
      </c>
      <c r="AG3" s="52" t="s">
        <v>123</v>
      </c>
      <c r="AH3" s="52" t="s">
        <v>119</v>
      </c>
      <c r="AI3" s="52" t="s">
        <v>113</v>
      </c>
    </row>
    <row r="4" spans="1:35" ht="14.25">
      <c r="A4" s="7" t="s">
        <v>92</v>
      </c>
      <c r="B4" s="6" t="s">
        <v>93</v>
      </c>
      <c r="C4" s="52" t="s">
        <v>94</v>
      </c>
      <c r="D4" s="52" t="s">
        <v>95</v>
      </c>
      <c r="E4" s="52" t="s">
        <v>96</v>
      </c>
      <c r="F4" s="52" t="s">
        <v>97</v>
      </c>
      <c r="G4" s="52" t="s">
        <v>98</v>
      </c>
      <c r="H4" s="52" t="s">
        <v>99</v>
      </c>
      <c r="I4" s="52" t="s">
        <v>100</v>
      </c>
      <c r="J4" s="52" t="s">
        <v>114</v>
      </c>
      <c r="K4" s="52" t="s">
        <v>102</v>
      </c>
      <c r="L4" s="52" t="s">
        <v>124</v>
      </c>
      <c r="M4" s="52" t="s">
        <v>116</v>
      </c>
      <c r="N4" s="52" t="s">
        <v>125</v>
      </c>
      <c r="O4" s="52" t="s">
        <v>118</v>
      </c>
      <c r="P4" s="52" t="s">
        <v>119</v>
      </c>
      <c r="Q4" s="52" t="s">
        <v>126</v>
      </c>
      <c r="R4" s="53">
        <v>44631</v>
      </c>
      <c r="S4" s="54" t="s">
        <v>125</v>
      </c>
      <c r="T4" s="53">
        <v>44631</v>
      </c>
      <c r="U4" s="54" t="s">
        <v>125</v>
      </c>
      <c r="V4" s="53">
        <v>44618</v>
      </c>
      <c r="W4" s="52">
        <f>IF(AND(V4&lt;&gt;"",T4&lt;&gt;""),SUM(T4-V4),"")</f>
        <v>4</v>
      </c>
      <c r="Z4" s="52">
        <f>IF(AND(X4&lt;&gt;"",Y4&lt;&gt;"",T4&lt;&gt;""),SUM(IF(Y4&lt;T4,Y4,T4)-X4),"")</f>
        <v>4</v>
      </c>
      <c r="AA4" s="52">
        <f>IF(AND(Z4&lt;&gt;"",W4&lt;&gt;""),SUM(W4-Z4),"")</f>
        <v>4</v>
      </c>
      <c r="AB4" s="52" t="s">
        <v>109</v>
      </c>
      <c r="AC4" s="52" t="s">
        <v>127</v>
      </c>
      <c r="AD4" s="53">
        <v>44588</v>
      </c>
      <c r="AE4" s="52" t="s">
        <v>128</v>
      </c>
      <c r="AF4" s="53">
        <v>44582</v>
      </c>
      <c r="AG4" s="52" t="s">
        <v>123</v>
      </c>
      <c r="AH4" s="52" t="s">
        <v>119</v>
      </c>
      <c r="AI4" s="52" t="s">
        <v>113</v>
      </c>
    </row>
    <row r="5" spans="1:35" ht="14.25">
      <c r="A5" s="7" t="s">
        <v>92</v>
      </c>
      <c r="B5" s="6" t="s">
        <v>93</v>
      </c>
      <c r="C5" s="52" t="s">
        <v>94</v>
      </c>
      <c r="D5" s="52" t="s">
        <v>95</v>
      </c>
      <c r="E5" s="52" t="s">
        <v>96</v>
      </c>
      <c r="F5" s="52" t="s">
        <v>97</v>
      </c>
      <c r="G5" s="52" t="s">
        <v>98</v>
      </c>
      <c r="H5" s="52" t="s">
        <v>99</v>
      </c>
      <c r="I5" s="52" t="s">
        <v>100</v>
      </c>
      <c r="J5" s="52" t="s">
        <v>114</v>
      </c>
      <c r="K5" s="52" t="s">
        <v>102</v>
      </c>
      <c r="L5" s="52" t="s">
        <v>129</v>
      </c>
      <c r="M5" s="52" t="s">
        <v>130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44631</v>
      </c>
      <c r="S5" s="54" t="s">
        <v>131</v>
      </c>
      <c r="T5" s="53">
        <v>44631</v>
      </c>
      <c r="U5" s="54" t="s">
        <v>131</v>
      </c>
      <c r="V5" s="53">
        <v>44598</v>
      </c>
      <c r="W5" s="52">
        <f>IF(AND(V5&lt;&gt;"",T5&lt;&gt;""),SUM(T5-V5),"")</f>
        <v>4</v>
      </c>
      <c r="Z5" s="52">
        <f>IF(AND(X5&lt;&gt;"",Y5&lt;&gt;"",T5&lt;&gt;""),SUM(IF(Y5&lt;T5,Y5,T5)-X5),"")</f>
        <v>4</v>
      </c>
      <c r="AA5" s="52">
        <f>IF(AND(Z5&lt;&gt;"",W5&lt;&gt;""),SUM(W5-Z5),"")</f>
        <v>4</v>
      </c>
      <c r="AB5" s="52" t="s">
        <v>109</v>
      </c>
      <c r="AC5" s="52" t="s">
        <v>135</v>
      </c>
      <c r="AD5" s="53">
        <v>44568</v>
      </c>
      <c r="AE5" s="52" t="s">
        <v>136</v>
      </c>
      <c r="AF5" s="53">
        <v>44561</v>
      </c>
      <c r="AG5" s="52" t="s">
        <v>137</v>
      </c>
      <c r="AH5" s="52" t="s">
        <v>133</v>
      </c>
      <c r="AI5" s="52" t="s">
        <v>113</v>
      </c>
    </row>
    <row r="6" spans="1:35" ht="14.25">
      <c r="A6" s="7" t="s">
        <v>92</v>
      </c>
      <c r="B6" s="6" t="s">
        <v>93</v>
      </c>
      <c r="C6" s="52" t="s">
        <v>94</v>
      </c>
      <c r="D6" s="52" t="s">
        <v>95</v>
      </c>
      <c r="E6" s="52" t="s">
        <v>96</v>
      </c>
      <c r="F6" s="52" t="s">
        <v>97</v>
      </c>
      <c r="G6" s="52" t="s">
        <v>98</v>
      </c>
      <c r="H6" s="52" t="s">
        <v>99</v>
      </c>
      <c r="I6" s="52" t="s">
        <v>100</v>
      </c>
      <c r="J6" s="52" t="s">
        <v>114</v>
      </c>
      <c r="K6" s="52" t="s">
        <v>102</v>
      </c>
      <c r="L6" s="52" t="s">
        <v>138</v>
      </c>
      <c r="M6" s="52" t="s">
        <v>116</v>
      </c>
      <c r="N6" s="52" t="s">
        <v>139</v>
      </c>
      <c r="O6" s="52" t="s">
        <v>118</v>
      </c>
      <c r="P6" s="52" t="s">
        <v>119</v>
      </c>
      <c r="Q6" s="52" t="s">
        <v>120</v>
      </c>
      <c r="R6" s="53">
        <v>44631</v>
      </c>
      <c r="S6" s="54" t="s">
        <v>139</v>
      </c>
      <c r="T6" s="53">
        <v>44631</v>
      </c>
      <c r="U6" s="54" t="s">
        <v>139</v>
      </c>
      <c r="V6" s="53">
        <v>44645</v>
      </c>
      <c r="W6" s="52">
        <f>IF(AND(V6&lt;&gt;"",T6&lt;&gt;""),SUM(T6-V6),"")</f>
        <v>4</v>
      </c>
      <c r="Z6" s="52">
        <f>IF(AND(X6&lt;&gt;"",Y6&lt;&gt;"",T6&lt;&gt;""),SUM(IF(Y6&lt;T6,Y6,T6)-X6),"")</f>
        <v>4</v>
      </c>
      <c r="AA6" s="52">
        <f>IF(AND(Z6&lt;&gt;"",W6&lt;&gt;""),SUM(W6-Z6),"")</f>
        <v>4</v>
      </c>
      <c r="AB6" s="52" t="s">
        <v>109</v>
      </c>
      <c r="AC6" s="52" t="s">
        <v>140</v>
      </c>
      <c r="AD6" s="53">
        <v>44615</v>
      </c>
      <c r="AE6" s="52" t="s">
        <v>141</v>
      </c>
      <c r="AF6" s="53">
        <v>44613</v>
      </c>
      <c r="AG6" s="52" t="s">
        <v>123</v>
      </c>
      <c r="AH6" s="52" t="s">
        <v>119</v>
      </c>
      <c r="AI6" s="52" t="s">
        <v>113</v>
      </c>
    </row>
    <row r="7" spans="1:35" ht="14.25">
      <c r="A7" s="7" t="s">
        <v>92</v>
      </c>
      <c r="B7" s="6" t="s">
        <v>93</v>
      </c>
      <c r="C7" s="52" t="s">
        <v>94</v>
      </c>
      <c r="D7" s="52" t="s">
        <v>95</v>
      </c>
      <c r="E7" s="52" t="s">
        <v>96</v>
      </c>
      <c r="F7" s="52" t="s">
        <v>97</v>
      </c>
      <c r="G7" s="52" t="s">
        <v>98</v>
      </c>
      <c r="H7" s="52" t="s">
        <v>99</v>
      </c>
      <c r="I7" s="52" t="s">
        <v>100</v>
      </c>
      <c r="J7" s="52" t="s">
        <v>114</v>
      </c>
      <c r="K7" s="52" t="s">
        <v>102</v>
      </c>
      <c r="L7" s="52" t="s">
        <v>142</v>
      </c>
      <c r="M7" s="52" t="s">
        <v>116</v>
      </c>
      <c r="N7" s="52" t="s">
        <v>143</v>
      </c>
      <c r="O7" s="52" t="s">
        <v>118</v>
      </c>
      <c r="P7" s="52" t="s">
        <v>119</v>
      </c>
      <c r="Q7" s="52" t="s">
        <v>126</v>
      </c>
      <c r="R7" s="53">
        <v>44631</v>
      </c>
      <c r="S7" s="54" t="s">
        <v>143</v>
      </c>
      <c r="T7" s="53">
        <v>44631</v>
      </c>
      <c r="U7" s="54" t="s">
        <v>143</v>
      </c>
      <c r="V7" s="53">
        <v>44645</v>
      </c>
      <c r="W7" s="52">
        <f>IF(AND(V7&lt;&gt;"",T7&lt;&gt;""),SUM(T7-V7),"")</f>
        <v>4</v>
      </c>
      <c r="Z7" s="52">
        <f>IF(AND(X7&lt;&gt;"",Y7&lt;&gt;"",T7&lt;&gt;""),SUM(IF(Y7&lt;T7,Y7,T7)-X7),"")</f>
        <v>4</v>
      </c>
      <c r="AA7" s="52">
        <f>IF(AND(Z7&lt;&gt;"",W7&lt;&gt;""),SUM(W7-Z7),"")</f>
        <v>4</v>
      </c>
      <c r="AB7" s="52" t="s">
        <v>109</v>
      </c>
      <c r="AC7" s="52" t="s">
        <v>144</v>
      </c>
      <c r="AD7" s="53">
        <v>44615</v>
      </c>
      <c r="AE7" s="52" t="s">
        <v>145</v>
      </c>
      <c r="AF7" s="53">
        <v>44613</v>
      </c>
      <c r="AG7" s="52" t="s">
        <v>123</v>
      </c>
      <c r="AH7" s="52" t="s">
        <v>119</v>
      </c>
      <c r="AI7" s="52" t="s">
        <v>113</v>
      </c>
    </row>
    <row r="8" spans="1:35" ht="14.25">
      <c r="A8" s="7" t="s">
        <v>92</v>
      </c>
      <c r="B8" s="6" t="s">
        <v>93</v>
      </c>
      <c r="C8" s="52" t="s">
        <v>94</v>
      </c>
      <c r="D8" s="52" t="s">
        <v>95</v>
      </c>
      <c r="E8" s="52" t="s">
        <v>96</v>
      </c>
      <c r="F8" s="52" t="s">
        <v>97</v>
      </c>
      <c r="G8" s="52" t="s">
        <v>98</v>
      </c>
      <c r="H8" s="52" t="s">
        <v>99</v>
      </c>
      <c r="I8" s="52" t="s">
        <v>100</v>
      </c>
      <c r="J8" s="52" t="s">
        <v>114</v>
      </c>
      <c r="K8" s="52" t="s">
        <v>102</v>
      </c>
      <c r="L8" s="52" t="s">
        <v>146</v>
      </c>
      <c r="M8" s="52" t="s">
        <v>130</v>
      </c>
      <c r="N8" s="52" t="s">
        <v>147</v>
      </c>
      <c r="O8" s="52" t="s">
        <v>132</v>
      </c>
      <c r="P8" s="52" t="s">
        <v>133</v>
      </c>
      <c r="Q8" s="52" t="s">
        <v>148</v>
      </c>
      <c r="R8" s="53">
        <v>44636</v>
      </c>
      <c r="S8" s="54" t="s">
        <v>147</v>
      </c>
      <c r="T8" s="53">
        <v>44636</v>
      </c>
      <c r="U8" s="54" t="s">
        <v>147</v>
      </c>
      <c r="V8" s="53">
        <v>44661</v>
      </c>
      <c r="W8" s="52">
        <f>IF(AND(V8&lt;&gt;"",T8&lt;&gt;""),SUM(T8-V8),"")</f>
        <v>4</v>
      </c>
      <c r="Z8" s="52">
        <f>IF(AND(X8&lt;&gt;"",Y8&lt;&gt;"",T8&lt;&gt;""),SUM(IF(Y8&lt;T8,Y8,T8)-X8),"")</f>
        <v>4</v>
      </c>
      <c r="AA8" s="52">
        <f>IF(AND(Z8&lt;&gt;"",W8&lt;&gt;""),SUM(W8-Z8),"")</f>
        <v>4</v>
      </c>
      <c r="AB8" s="52" t="s">
        <v>109</v>
      </c>
      <c r="AC8" s="52" t="s">
        <v>149</v>
      </c>
      <c r="AD8" s="53">
        <v>44631</v>
      </c>
      <c r="AE8" s="52" t="s">
        <v>150</v>
      </c>
      <c r="AF8" s="53">
        <v>44620</v>
      </c>
      <c r="AG8" s="52" t="s">
        <v>137</v>
      </c>
      <c r="AH8" s="52" t="s">
        <v>133</v>
      </c>
      <c r="AI8" s="52" t="s">
        <v>113</v>
      </c>
    </row>
    <row r="9" ht="14.25">
      <c r="B9" s="6"/>
    </row>
    <row r="10" ht="14.25">
      <c r="B10" s="6"/>
    </row>
    <row r="11" ht="14.25">
      <c r="B11" s="6"/>
    </row>
    <row r="12" ht="14.25">
      <c r="B12" s="6"/>
    </row>
    <row r="13" ht="14.25">
      <c r="B13" s="6"/>
    </row>
    <row r="14" ht="14.25">
      <c r="B14" s="6"/>
    </row>
    <row r="15" ht="14.25">
      <c r="B15" s="6"/>
    </row>
    <row r="16" ht="14.25">
      <c r="B16" s="6"/>
    </row>
    <row r="17" ht="14.25">
      <c r="B17" s="6"/>
    </row>
    <row r="18" ht="14.25">
      <c r="B18" s="6"/>
    </row>
    <row r="19" ht="14.25">
      <c r="B19" s="6"/>
    </row>
    <row r="20" ht="14.25">
      <c r="B20" s="6"/>
    </row>
  </sheetData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256" width="9.28125" style="3" bestFit="1" customWidth="1"/>
  </cols>
  <sheetData>
    <row r="1" spans="1:52" s="1" customFormat="1" ht="43.5" customHeight="1">
      <c r="A1" s="55" t="s">
        <v>67</v>
      </c>
      <c r="B1" s="5" t="s">
        <v>68</v>
      </c>
      <c r="C1" s="5" t="s">
        <v>69</v>
      </c>
      <c r="D1" s="5" t="s">
        <v>39</v>
      </c>
      <c r="E1" s="41" t="s">
        <v>70</v>
      </c>
      <c r="F1" s="41" t="s">
        <v>71</v>
      </c>
      <c r="G1" s="41" t="s">
        <v>52</v>
      </c>
      <c r="H1" s="41" t="s">
        <v>53</v>
      </c>
      <c r="I1" s="5" t="s">
        <v>54</v>
      </c>
      <c r="J1" s="41" t="s">
        <v>55</v>
      </c>
      <c r="K1" s="41" t="s">
        <v>56</v>
      </c>
      <c r="L1" s="5" t="s">
        <v>57</v>
      </c>
      <c r="M1" s="5" t="s">
        <v>58</v>
      </c>
      <c r="N1" s="5" t="s">
        <v>59</v>
      </c>
      <c r="O1" s="5" t="s">
        <v>60</v>
      </c>
      <c r="P1" s="55" t="s">
        <v>61</v>
      </c>
      <c r="Q1" s="5" t="s">
        <v>62</v>
      </c>
      <c r="R1" s="55" t="s">
        <v>63</v>
      </c>
      <c r="S1" s="5" t="s">
        <v>64</v>
      </c>
      <c r="T1" s="39" t="s">
        <v>65</v>
      </c>
      <c r="U1" s="5" t="s">
        <v>66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2.7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2.7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2.7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2.7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2.7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2.7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2.7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2.7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2.7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2.7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2.7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2.7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2.7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2.7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2.7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2.7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2.7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2.7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2.7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256" width="9.28125" style="3" bestFit="1" customWidth="1"/>
  </cols>
  <sheetData>
    <row r="1" spans="1:35" s="1" customFormat="1" ht="50.25" customHeight="1">
      <c r="A1" s="5" t="s">
        <v>32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5" t="s">
        <v>49</v>
      </c>
      <c r="S1" s="41" t="s">
        <v>50</v>
      </c>
      <c r="T1" s="42" t="s">
        <v>51</v>
      </c>
      <c r="U1" s="41" t="s">
        <v>52</v>
      </c>
      <c r="V1" s="42" t="s">
        <v>53</v>
      </c>
      <c r="W1" s="5" t="s">
        <v>54</v>
      </c>
      <c r="X1" s="42" t="s">
        <v>55</v>
      </c>
      <c r="Y1" s="42" t="s">
        <v>56</v>
      </c>
      <c r="Z1" s="5" t="s">
        <v>57</v>
      </c>
      <c r="AA1" s="5" t="s">
        <v>58</v>
      </c>
      <c r="AB1" s="5" t="s">
        <v>59</v>
      </c>
      <c r="AC1" s="5" t="s">
        <v>60</v>
      </c>
      <c r="AD1" s="55" t="s">
        <v>61</v>
      </c>
      <c r="AE1" s="5" t="s">
        <v>62</v>
      </c>
      <c r="AF1" s="55" t="s">
        <v>63</v>
      </c>
      <c r="AG1" s="5" t="s">
        <v>64</v>
      </c>
      <c r="AH1" s="5" t="s">
        <v>65</v>
      </c>
      <c r="AI1" s="5" t="s">
        <v>66</v>
      </c>
    </row>
    <row r="2" spans="2:34" ht="12.7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2.7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2.7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2.7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2.7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2.7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2.7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2.7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2.7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2.7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2.7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2.7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2.7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2.7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2.7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2.7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2.7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2.7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2.7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72</v>
      </c>
      <c r="B1" s="74" t="s">
        <v>73</v>
      </c>
      <c r="C1" s="74" t="s">
        <v>73</v>
      </c>
      <c r="D1" s="74" t="s">
        <v>73</v>
      </c>
      <c r="E1" s="74"/>
      <c r="F1" s="75"/>
    </row>
    <row r="2" spans="1:6" ht="19.5" customHeight="1">
      <c r="A2" s="73" t="s">
        <v>74</v>
      </c>
      <c r="B2" s="74"/>
      <c r="C2" s="74"/>
      <c r="D2" s="74"/>
      <c r="E2" s="74"/>
      <c r="F2" s="75"/>
    </row>
    <row r="3" spans="1:6" ht="60.75" customHeight="1">
      <c r="A3" s="34" t="s">
        <v>75</v>
      </c>
      <c r="B3" s="79"/>
      <c r="C3" s="79"/>
      <c r="D3" s="79"/>
      <c r="E3" s="79"/>
      <c r="F3" s="79"/>
    </row>
    <row r="4" spans="1:6" ht="39.75" customHeight="1">
      <c r="A4" s="34" t="s">
        <v>76</v>
      </c>
      <c r="B4" s="34"/>
      <c r="C4" s="34"/>
      <c r="D4" s="34"/>
      <c r="E4" s="34"/>
      <c r="F4" s="34"/>
    </row>
    <row r="5" spans="1:8" ht="27.75" customHeight="1">
      <c r="A5" s="34" t="s">
        <v>77</v>
      </c>
      <c r="B5" s="34"/>
      <c r="C5" s="34"/>
      <c r="D5" s="34"/>
      <c r="E5" s="34"/>
      <c r="F5" s="34"/>
      <c r="G5" s="79"/>
      <c r="H5" s="79"/>
    </row>
    <row r="6" spans="1:7" s="36" customFormat="1" ht="60.75" customHeight="1">
      <c r="A6" s="37" t="s">
        <v>50</v>
      </c>
      <c r="B6" s="38" t="s">
        <v>78</v>
      </c>
      <c r="C6" s="38" t="s">
        <v>52</v>
      </c>
      <c r="D6" s="38" t="s">
        <v>79</v>
      </c>
      <c r="F6" s="37" t="s">
        <v>55</v>
      </c>
      <c r="G6" s="37" t="s">
        <v>56</v>
      </c>
    </row>
    <row r="7" spans="1:8" ht="36.75" customHeight="1">
      <c r="A7" s="34" t="s">
        <v>80</v>
      </c>
      <c r="B7" s="34"/>
      <c r="C7" s="34"/>
      <c r="D7" s="34"/>
      <c r="E7" s="34"/>
      <c r="F7" s="34"/>
      <c r="G7" s="79"/>
      <c r="H7" s="79"/>
    </row>
    <row r="8" spans="1:7" s="35" customFormat="1" ht="42.75" customHeight="1">
      <c r="A8" s="37" t="s">
        <v>81</v>
      </c>
      <c r="B8" s="37" t="s">
        <v>78</v>
      </c>
      <c r="C8" s="38" t="s">
        <v>52</v>
      </c>
      <c r="D8" s="38" t="s">
        <v>79</v>
      </c>
      <c r="F8" s="37" t="s">
        <v>55</v>
      </c>
      <c r="G8" s="37" t="s">
        <v>56</v>
      </c>
    </row>
    <row r="9" spans="1:8" ht="36.75" customHeight="1">
      <c r="A9" s="34" t="s">
        <v>82</v>
      </c>
      <c r="B9" s="34"/>
      <c r="C9" s="34"/>
      <c r="D9" s="34"/>
      <c r="E9" s="34"/>
      <c r="F9" s="34"/>
      <c r="G9" s="79"/>
      <c r="H9" s="79"/>
    </row>
    <row r="10" spans="1:7" s="35" customFormat="1" ht="27">
      <c r="A10" s="37" t="s">
        <v>52</v>
      </c>
      <c r="B10" s="37" t="s">
        <v>79</v>
      </c>
      <c r="F10" s="37" t="s">
        <v>55</v>
      </c>
      <c r="G10" s="37" t="s">
        <v>56</v>
      </c>
    </row>
    <row r="11" ht="9" customHeight="1">
      <c r="A11" s="34"/>
    </row>
    <row r="12" ht="13.5" hidden="1"/>
    <row r="13" spans="1:6" ht="37.5" customHeight="1">
      <c r="A13" s="80" t="s">
        <v>83</v>
      </c>
      <c r="B13" s="81" t="s">
        <v>73</v>
      </c>
      <c r="C13" s="81" t="s">
        <v>73</v>
      </c>
      <c r="D13" s="81" t="s">
        <v>73</v>
      </c>
      <c r="E13" s="81"/>
      <c r="F13" s="82"/>
    </row>
    <row r="14" spans="1:6" ht="19.5" customHeight="1">
      <c r="A14" s="76" t="s">
        <v>84</v>
      </c>
      <c r="B14" s="77"/>
      <c r="C14" s="77"/>
      <c r="D14" s="77"/>
      <c r="E14" s="77"/>
      <c r="F14" s="78"/>
    </row>
    <row r="15" spans="1:6" ht="19.5" customHeight="1">
      <c r="A15" s="76" t="s">
        <v>85</v>
      </c>
      <c r="B15" s="77"/>
      <c r="C15" s="77"/>
      <c r="D15" s="77"/>
      <c r="E15" s="77"/>
      <c r="F15" s="78"/>
    </row>
    <row r="16" spans="1:6" ht="19.5" customHeight="1">
      <c r="A16" s="76" t="s">
        <v>86</v>
      </c>
      <c r="B16" s="77"/>
      <c r="C16" s="77"/>
      <c r="D16" s="77"/>
      <c r="E16" s="77"/>
      <c r="F16" s="78"/>
    </row>
    <row r="17" spans="1:6" ht="19.5" customHeight="1">
      <c r="A17" s="76" t="s">
        <v>87</v>
      </c>
      <c r="B17" s="77"/>
      <c r="C17" s="77"/>
      <c r="D17" s="77"/>
      <c r="E17" s="77"/>
      <c r="F17" s="78"/>
    </row>
    <row r="18" spans="1:6" ht="19.5" customHeight="1">
      <c r="A18" s="76" t="s">
        <v>88</v>
      </c>
      <c r="B18" s="77"/>
      <c r="C18" s="77"/>
      <c r="D18" s="77"/>
      <c r="E18" s="77"/>
      <c r="F18" s="78"/>
    </row>
    <row r="19" spans="1:6" ht="19.5" customHeight="1">
      <c r="A19" s="76" t="s">
        <v>89</v>
      </c>
      <c r="B19" s="77"/>
      <c r="C19" s="77"/>
      <c r="D19" s="77"/>
      <c r="E19" s="77"/>
      <c r="F19" s="78"/>
    </row>
    <row r="20" spans="1:6" ht="19.5" customHeight="1">
      <c r="A20" s="76" t="s">
        <v>90</v>
      </c>
      <c r="B20" s="77"/>
      <c r="C20" s="77"/>
      <c r="D20" s="77"/>
      <c r="E20" s="77"/>
      <c r="F20" s="78"/>
    </row>
    <row r="21" spans="1:6" ht="19.5" customHeight="1">
      <c r="A21" s="76" t="s">
        <v>91</v>
      </c>
      <c r="B21" s="77"/>
      <c r="C21" s="77"/>
      <c r="D21" s="77"/>
      <c r="E21" s="77"/>
      <c r="F21" s="78"/>
    </row>
  </sheetData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